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42" i="2" l="1"/>
  <c r="E41" i="2"/>
  <c r="E34" i="2"/>
  <c r="E28" i="2"/>
  <c r="E23" i="2"/>
  <c r="E11" i="2"/>
  <c r="E7" i="2"/>
  <c r="E17" i="2" s="1"/>
  <c r="E41" i="3" l="1"/>
  <c r="E37" i="3"/>
  <c r="E34" i="3"/>
  <c r="E28" i="3"/>
  <c r="E23" i="3"/>
  <c r="E17" i="3"/>
  <c r="E11" i="3"/>
  <c r="E7" i="3"/>
  <c r="E42" i="3" l="1"/>
</calcChain>
</file>

<file path=xl/sharedStrings.xml><?xml version="1.0" encoding="utf-8"?>
<sst xmlns="http://schemas.openxmlformats.org/spreadsheetml/2006/main" count="190" uniqueCount="65">
  <si>
    <t>УК  ООО "СТАТУС-2"</t>
  </si>
  <si>
    <t>Управление</t>
  </si>
  <si>
    <t>№ п/п</t>
  </si>
  <si>
    <t>Почтовый адрес</t>
  </si>
  <si>
    <t>Номер дома</t>
  </si>
  <si>
    <t>Тип здания</t>
  </si>
  <si>
    <t>Оплачиваемая
площадь</t>
  </si>
  <si>
    <t>Дата принятия</t>
  </si>
  <si>
    <t>Тариф</t>
  </si>
  <si>
    <t>1 категория</t>
  </si>
  <si>
    <t>Мира</t>
  </si>
  <si>
    <t>КПД</t>
  </si>
  <si>
    <t>01.12.2014г.</t>
  </si>
  <si>
    <t>ИТОГО: по 1</t>
  </si>
  <si>
    <t>4 категория</t>
  </si>
  <si>
    <t>Магистральная</t>
  </si>
  <si>
    <t>13.01.2015г</t>
  </si>
  <si>
    <t>14.09.2015г</t>
  </si>
  <si>
    <t>ИТОГО: по 4</t>
  </si>
  <si>
    <t>5 категория</t>
  </si>
  <si>
    <t>кирп</t>
  </si>
  <si>
    <t>01.12.2014г</t>
  </si>
  <si>
    <t>Советская</t>
  </si>
  <si>
    <t>09.09.2015г</t>
  </si>
  <si>
    <t>5а</t>
  </si>
  <si>
    <t>ИТОГО: по 5</t>
  </si>
  <si>
    <t>8 категория</t>
  </si>
  <si>
    <t>Ленина</t>
  </si>
  <si>
    <t>01.05.2015г</t>
  </si>
  <si>
    <t>Дзержинского</t>
  </si>
  <si>
    <t>01.11.2014г.</t>
  </si>
  <si>
    <t>ИТОГО: по 8</t>
  </si>
  <si>
    <t>12 категория</t>
  </si>
  <si>
    <t>15 А</t>
  </si>
  <si>
    <t>кирпич</t>
  </si>
  <si>
    <t>15 Б</t>
  </si>
  <si>
    <t>Ямальская</t>
  </si>
  <si>
    <t>3А</t>
  </si>
  <si>
    <t>16.05.2015г</t>
  </si>
  <si>
    <t>ИТОГО: по 12</t>
  </si>
  <si>
    <t>14 категория</t>
  </si>
  <si>
    <t>Щит</t>
  </si>
  <si>
    <t>Интернационалистов</t>
  </si>
  <si>
    <t>01.11.2014г</t>
  </si>
  <si>
    <t>45 А</t>
  </si>
  <si>
    <t xml:space="preserve">Мира </t>
  </si>
  <si>
    <t>101 В</t>
  </si>
  <si>
    <t>ИТОГО: по 14</t>
  </si>
  <si>
    <t>15 А категория</t>
  </si>
  <si>
    <t xml:space="preserve">Космонавтов </t>
  </si>
  <si>
    <t>Брус</t>
  </si>
  <si>
    <t>ИТОГО: по 15 А</t>
  </si>
  <si>
    <t>20 категория</t>
  </si>
  <si>
    <t>Энтузиастов</t>
  </si>
  <si>
    <t>Холмогорская</t>
  </si>
  <si>
    <t>1/62</t>
  </si>
  <si>
    <t>ИТОГО: по 20</t>
  </si>
  <si>
    <t>Всего по жил.ф:</t>
  </si>
  <si>
    <t>Мира авар с 04.04.2016г</t>
  </si>
  <si>
    <t>Муравленко</t>
  </si>
  <si>
    <t>6а</t>
  </si>
  <si>
    <t>6б</t>
  </si>
  <si>
    <t>Республики</t>
  </si>
  <si>
    <t>12а</t>
  </si>
  <si>
    <t>УК  ООО "СТАТУС-2"                                                      УПРАВЛЕНИЕ.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</si>
</sst>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 Cyr"/>
      <charset val="204"/>
    </font>
    <font>
      <b/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name val="Times New Roman"/>
      <family val="1"/>
    </font>
    <font>
      <b/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2">
    <xf numFmtId="0" fontId="0" fillId="0" borderId="0" xfId="0"/>
    <xf numFmtId="0" fontId="1" fillId="2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2" xfId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2" fillId="4" borderId="2" xfId="1" applyFont="1" applyFill="1" applyBorder="1" applyAlignment="1">
      <alignment horizontal="center" wrapText="1"/>
    </xf>
    <xf numFmtId="4" fontId="7" fillId="4" borderId="2" xfId="1" applyNumberFormat="1" applyFont="1" applyFill="1" applyBorder="1" applyAlignment="1">
      <alignment horizontal="center" wrapText="1"/>
    </xf>
    <xf numFmtId="4" fontId="7" fillId="4" borderId="5" xfId="1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0" fontId="1" fillId="5" borderId="2" xfId="2" applyFont="1" applyFill="1" applyBorder="1" applyAlignment="1">
      <alignment horizontal="center"/>
    </xf>
    <xf numFmtId="0" fontId="1" fillId="5" borderId="2" xfId="2" applyFont="1" applyFill="1" applyBorder="1" applyAlignment="1" applyProtection="1">
      <protection locked="0"/>
    </xf>
    <xf numFmtId="0" fontId="1" fillId="5" borderId="2" xfId="2" applyFont="1" applyFill="1" applyBorder="1" applyAlignment="1" applyProtection="1">
      <alignment horizontal="center"/>
      <protection locked="0"/>
    </xf>
    <xf numFmtId="4" fontId="1" fillId="5" borderId="2" xfId="2" applyNumberFormat="1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2" xfId="2" applyFont="1" applyFill="1" applyBorder="1" applyAlignment="1" applyProtection="1">
      <alignment horizontal="center"/>
      <protection locked="0"/>
    </xf>
    <xf numFmtId="4" fontId="1" fillId="2" borderId="2" xfId="2" applyNumberFormat="1" applyFont="1" applyFill="1" applyBorder="1" applyAlignment="1">
      <alignment horizontal="center"/>
    </xf>
    <xf numFmtId="4" fontId="1" fillId="2" borderId="5" xfId="2" applyNumberFormat="1" applyFont="1" applyFill="1" applyBorder="1" applyAlignment="1">
      <alignment horizontal="center"/>
    </xf>
    <xf numFmtId="0" fontId="1" fillId="2" borderId="2" xfId="2" applyFont="1" applyFill="1" applyBorder="1" applyAlignment="1" applyProtection="1">
      <protection locked="0"/>
    </xf>
    <xf numFmtId="4" fontId="2" fillId="2" borderId="2" xfId="2" applyNumberFormat="1" applyFont="1" applyFill="1" applyBorder="1" applyAlignment="1">
      <alignment horizontal="center"/>
    </xf>
    <xf numFmtId="4" fontId="2" fillId="3" borderId="5" xfId="2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4" fontId="1" fillId="5" borderId="2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center" wrapText="1"/>
    </xf>
    <xf numFmtId="4" fontId="2" fillId="3" borderId="2" xfId="1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49" fontId="2" fillId="3" borderId="2" xfId="1" applyNumberFormat="1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10" fillId="2" borderId="2" xfId="2" applyFont="1" applyFill="1" applyBorder="1"/>
    <xf numFmtId="4" fontId="4" fillId="2" borderId="2" xfId="2" applyNumberFormat="1" applyFont="1" applyFill="1" applyBorder="1" applyAlignment="1">
      <alignment horizontal="center"/>
    </xf>
    <xf numFmtId="0" fontId="2" fillId="2" borderId="2" xfId="2" applyFont="1" applyFill="1" applyBorder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  <protection locked="0"/>
    </xf>
    <xf numFmtId="164" fontId="2" fillId="0" borderId="2" xfId="0" applyNumberFormat="1" applyFont="1" applyFill="1" applyBorder="1"/>
    <xf numFmtId="4" fontId="2" fillId="2" borderId="6" xfId="0" applyNumberFormat="1" applyFont="1" applyFill="1" applyBorder="1" applyAlignment="1">
      <alignment horizontal="center"/>
    </xf>
    <xf numFmtId="0" fontId="12" fillId="2" borderId="2" xfId="0" applyFont="1" applyFill="1" applyBorder="1"/>
    <xf numFmtId="0" fontId="1" fillId="2" borderId="2" xfId="0" applyFont="1" applyFill="1" applyBorder="1"/>
    <xf numFmtId="4" fontId="7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2" borderId="2" xfId="2" applyFont="1" applyFill="1" applyBorder="1" applyAlignment="1" applyProtection="1">
      <alignment horizontal="left"/>
      <protection locked="0"/>
    </xf>
    <xf numFmtId="0" fontId="1" fillId="0" borderId="2" xfId="2" applyFont="1" applyFill="1" applyBorder="1" applyAlignment="1" applyProtection="1">
      <alignment horizontal="center"/>
      <protection locked="0"/>
    </xf>
    <xf numFmtId="0" fontId="2" fillId="2" borderId="2" xfId="2" applyFont="1" applyFill="1" applyBorder="1" applyAlignment="1" applyProtection="1">
      <alignment horizontal="center"/>
      <protection locked="0"/>
    </xf>
    <xf numFmtId="4" fontId="2" fillId="2" borderId="6" xfId="2" applyNumberFormat="1" applyFont="1" applyFill="1" applyBorder="1" applyAlignment="1">
      <alignment horizontal="center" wrapText="1"/>
    </xf>
    <xf numFmtId="0" fontId="2" fillId="0" borderId="2" xfId="2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4" fontId="7" fillId="2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 applyProtection="1">
      <alignment horizontal="left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4" fontId="1" fillId="5" borderId="2" xfId="0" applyNumberFormat="1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4" fontId="1" fillId="7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/>
    <xf numFmtId="4" fontId="2" fillId="2" borderId="5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0" fontId="12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 applyProtection="1">
      <alignment horizontal="left"/>
      <protection locked="0"/>
    </xf>
    <xf numFmtId="0" fontId="1" fillId="8" borderId="2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1" fillId="2" borderId="0" xfId="0" applyFont="1" applyFill="1"/>
    <xf numFmtId="0" fontId="2" fillId="4" borderId="0" xfId="0" applyFont="1" applyFill="1" applyAlignment="1">
      <alignment horizontal="center"/>
    </xf>
    <xf numFmtId="4" fontId="7" fillId="4" borderId="0" xfId="0" applyNumberFormat="1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textRotation="90" wrapText="1"/>
    </xf>
    <xf numFmtId="4" fontId="1" fillId="2" borderId="2" xfId="0" applyNumberFormat="1" applyFont="1" applyFill="1" applyBorder="1" applyAlignment="1">
      <alignment horizontal="center" vertical="center" textRotation="90" wrapText="1"/>
    </xf>
    <xf numFmtId="4" fontId="1" fillId="2" borderId="2" xfId="0" applyNumberFormat="1" applyFont="1" applyFill="1" applyBorder="1" applyAlignment="1">
      <alignment horizontal="center" vertical="center" textRotation="9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 textRotation="90" wrapText="1"/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1" fillId="9" borderId="0" xfId="0" applyFont="1" applyFill="1" applyAlignment="1"/>
    <xf numFmtId="0" fontId="2" fillId="9" borderId="0" xfId="0" applyFont="1" applyFill="1" applyAlignment="1"/>
    <xf numFmtId="0" fontId="1" fillId="9" borderId="0" xfId="0" applyFont="1" applyFill="1" applyAlignment="1">
      <alignment horizontal="center"/>
    </xf>
    <xf numFmtId="4" fontId="3" fillId="9" borderId="0" xfId="0" applyNumberFormat="1" applyFont="1" applyFill="1" applyAlignment="1">
      <alignment horizontal="center"/>
    </xf>
    <xf numFmtId="0" fontId="0" fillId="9" borderId="0" xfId="0" applyFill="1"/>
  </cellXfs>
  <cellStyles count="3">
    <cellStyle name="Обычный" xfId="0" builtinId="0"/>
    <cellStyle name="Обычный 2" xfId="2"/>
    <cellStyle name="Обычный_технич.обслуж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J7" sqref="J7"/>
    </sheetView>
  </sheetViews>
  <sheetFormatPr defaultRowHeight="15" x14ac:dyDescent="0.25"/>
  <cols>
    <col min="1" max="1" width="5.28515625" style="75" customWidth="1"/>
    <col min="2" max="2" width="31.5703125" style="79" customWidth="1"/>
    <col min="3" max="3" width="12.85546875" style="80" customWidth="1"/>
    <col min="4" max="4" width="13.7109375" style="81" customWidth="1"/>
    <col min="5" max="5" width="15" style="82" customWidth="1"/>
    <col min="6" max="6" width="22" style="82" customWidth="1"/>
  </cols>
  <sheetData>
    <row r="1" spans="1:6" x14ac:dyDescent="0.25">
      <c r="A1" s="97" t="s">
        <v>64</v>
      </c>
      <c r="B1" s="98"/>
      <c r="C1" s="97"/>
      <c r="D1" s="99"/>
      <c r="E1" s="100"/>
      <c r="F1" s="101"/>
    </row>
    <row r="2" spans="1:6" x14ac:dyDescent="0.25">
      <c r="A2" s="84" t="s">
        <v>2</v>
      </c>
      <c r="B2" s="85" t="s">
        <v>3</v>
      </c>
      <c r="C2" s="84" t="s">
        <v>4</v>
      </c>
      <c r="D2" s="84" t="s">
        <v>5</v>
      </c>
      <c r="E2" s="86" t="s">
        <v>6</v>
      </c>
      <c r="F2" s="88" t="s">
        <v>7</v>
      </c>
    </row>
    <row r="3" spans="1:6" x14ac:dyDescent="0.25">
      <c r="A3" s="84"/>
      <c r="B3" s="85"/>
      <c r="C3" s="84"/>
      <c r="D3" s="84"/>
      <c r="E3" s="87"/>
      <c r="F3" s="88"/>
    </row>
    <row r="4" spans="1:6" x14ac:dyDescent="0.25">
      <c r="A4" s="84"/>
      <c r="B4" s="85"/>
      <c r="C4" s="84"/>
      <c r="D4" s="84"/>
      <c r="E4" s="87"/>
      <c r="F4" s="88"/>
    </row>
    <row r="5" spans="1:6" x14ac:dyDescent="0.25">
      <c r="A5" s="47"/>
      <c r="B5" s="6" t="s">
        <v>9</v>
      </c>
      <c r="C5" s="48"/>
      <c r="D5" s="30"/>
      <c r="E5" s="49"/>
      <c r="F5" s="49"/>
    </row>
    <row r="6" spans="1:6" x14ac:dyDescent="0.25">
      <c r="A6" s="10">
        <v>1</v>
      </c>
      <c r="B6" s="11" t="s">
        <v>10</v>
      </c>
      <c r="C6" s="12">
        <v>56</v>
      </c>
      <c r="D6" s="10" t="s">
        <v>11</v>
      </c>
      <c r="E6" s="13">
        <v>4734.3</v>
      </c>
      <c r="F6" s="14" t="s">
        <v>12</v>
      </c>
    </row>
    <row r="7" spans="1:6" x14ac:dyDescent="0.25">
      <c r="A7" s="15"/>
      <c r="B7" s="16" t="s">
        <v>13</v>
      </c>
      <c r="C7" s="17"/>
      <c r="D7" s="18"/>
      <c r="E7" s="18">
        <f>SUM(E6:E6)</f>
        <v>4734.3</v>
      </c>
      <c r="F7" s="18"/>
    </row>
    <row r="8" spans="1:6" x14ac:dyDescent="0.25">
      <c r="A8" s="10"/>
      <c r="B8" s="6" t="s">
        <v>14</v>
      </c>
      <c r="C8" s="29"/>
      <c r="D8" s="71"/>
      <c r="E8" s="13"/>
      <c r="F8" s="72"/>
    </row>
    <row r="9" spans="1:6" x14ac:dyDescent="0.25">
      <c r="A9" s="10">
        <v>2</v>
      </c>
      <c r="B9" s="43" t="s">
        <v>15</v>
      </c>
      <c r="C9" s="20">
        <v>125</v>
      </c>
      <c r="D9" s="24" t="s">
        <v>11</v>
      </c>
      <c r="E9" s="24">
        <v>21291.7</v>
      </c>
      <c r="F9" s="25" t="s">
        <v>16</v>
      </c>
    </row>
    <row r="10" spans="1:6" x14ac:dyDescent="0.25">
      <c r="A10" s="10">
        <v>3</v>
      </c>
      <c r="B10" s="43" t="s">
        <v>15</v>
      </c>
      <c r="C10" s="20">
        <v>119</v>
      </c>
      <c r="D10" s="24" t="s">
        <v>11</v>
      </c>
      <c r="E10" s="24">
        <v>21113.3</v>
      </c>
      <c r="F10" s="25" t="s">
        <v>17</v>
      </c>
    </row>
    <row r="11" spans="1:6" x14ac:dyDescent="0.25">
      <c r="A11" s="15"/>
      <c r="B11" s="16" t="s">
        <v>18</v>
      </c>
      <c r="C11" s="17"/>
      <c r="D11" s="18"/>
      <c r="E11" s="18">
        <f>SUM(E9:E9)</f>
        <v>21291.7</v>
      </c>
      <c r="F11" s="18"/>
    </row>
    <row r="12" spans="1:6" x14ac:dyDescent="0.25">
      <c r="A12" s="10"/>
      <c r="B12" s="6" t="s">
        <v>19</v>
      </c>
      <c r="C12" s="29"/>
      <c r="D12" s="71"/>
      <c r="E12" s="13"/>
      <c r="F12" s="72"/>
    </row>
    <row r="13" spans="1:6" x14ac:dyDescent="0.25">
      <c r="A13" s="10">
        <v>4</v>
      </c>
      <c r="B13" s="28" t="s">
        <v>10</v>
      </c>
      <c r="C13" s="29">
        <v>29</v>
      </c>
      <c r="D13" s="30" t="s">
        <v>20</v>
      </c>
      <c r="E13" s="13">
        <v>2624.5</v>
      </c>
      <c r="F13" s="31" t="s">
        <v>21</v>
      </c>
    </row>
    <row r="14" spans="1:6" x14ac:dyDescent="0.25">
      <c r="A14" s="10">
        <v>5</v>
      </c>
      <c r="B14" s="28" t="s">
        <v>22</v>
      </c>
      <c r="C14" s="29">
        <v>98</v>
      </c>
      <c r="D14" s="24" t="s">
        <v>11</v>
      </c>
      <c r="E14" s="13">
        <v>3466.9</v>
      </c>
      <c r="F14" s="31" t="s">
        <v>23</v>
      </c>
    </row>
    <row r="15" spans="1:6" x14ac:dyDescent="0.25">
      <c r="A15" s="10">
        <v>6</v>
      </c>
      <c r="B15" s="28" t="s">
        <v>10</v>
      </c>
      <c r="C15" s="20">
        <v>5</v>
      </c>
      <c r="D15" s="30" t="s">
        <v>20</v>
      </c>
      <c r="E15" s="13">
        <v>1597.6</v>
      </c>
      <c r="F15" s="14" t="s">
        <v>21</v>
      </c>
    </row>
    <row r="16" spans="1:6" x14ac:dyDescent="0.25">
      <c r="A16" s="10">
        <v>7</v>
      </c>
      <c r="B16" s="28" t="s">
        <v>10</v>
      </c>
      <c r="C16" s="20" t="s">
        <v>24</v>
      </c>
      <c r="D16" s="30" t="s">
        <v>20</v>
      </c>
      <c r="E16" s="13">
        <v>1165.5</v>
      </c>
      <c r="F16" s="14" t="s">
        <v>21</v>
      </c>
    </row>
    <row r="17" spans="1:6" x14ac:dyDescent="0.25">
      <c r="A17" s="73"/>
      <c r="B17" s="56" t="s">
        <v>25</v>
      </c>
      <c r="C17" s="57"/>
      <c r="D17" s="57"/>
      <c r="E17" s="74">
        <f>SUM(E6:E16)</f>
        <v>82019.8</v>
      </c>
      <c r="F17" s="32"/>
    </row>
    <row r="18" spans="1:6" x14ac:dyDescent="0.25">
      <c r="B18" s="6" t="s">
        <v>26</v>
      </c>
      <c r="C18" s="5"/>
      <c r="D18" s="7"/>
      <c r="E18" s="8"/>
      <c r="F18" s="8"/>
    </row>
    <row r="19" spans="1:6" x14ac:dyDescent="0.25">
      <c r="A19" s="76">
        <v>8</v>
      </c>
      <c r="B19" s="36" t="s">
        <v>27</v>
      </c>
      <c r="C19" s="5">
        <v>76</v>
      </c>
      <c r="D19" s="58" t="s">
        <v>11</v>
      </c>
      <c r="E19" s="34">
        <v>1435.7</v>
      </c>
      <c r="F19" s="37" t="s">
        <v>28</v>
      </c>
    </row>
    <row r="20" spans="1:6" x14ac:dyDescent="0.25">
      <c r="A20" s="76">
        <v>9</v>
      </c>
      <c r="B20" s="11" t="s">
        <v>29</v>
      </c>
      <c r="C20" s="38">
        <v>33</v>
      </c>
      <c r="D20" s="58" t="s">
        <v>11</v>
      </c>
      <c r="E20" s="13">
        <v>1477.1</v>
      </c>
      <c r="F20" s="14" t="s">
        <v>30</v>
      </c>
    </row>
    <row r="21" spans="1:6" x14ac:dyDescent="0.25">
      <c r="A21" s="10">
        <v>10</v>
      </c>
      <c r="B21" s="11" t="s">
        <v>29</v>
      </c>
      <c r="C21" s="38">
        <v>31</v>
      </c>
      <c r="D21" s="58" t="s">
        <v>11</v>
      </c>
      <c r="E21" s="13">
        <v>1476.6</v>
      </c>
      <c r="F21" s="14" t="s">
        <v>30</v>
      </c>
    </row>
    <row r="22" spans="1:6" x14ac:dyDescent="0.25">
      <c r="A22" s="76">
        <v>11</v>
      </c>
      <c r="B22" s="11" t="s">
        <v>10</v>
      </c>
      <c r="C22" s="38">
        <v>28</v>
      </c>
      <c r="D22" s="58" t="s">
        <v>11</v>
      </c>
      <c r="E22" s="13">
        <v>4425.8</v>
      </c>
      <c r="F22" s="14" t="s">
        <v>30</v>
      </c>
    </row>
    <row r="23" spans="1:6" x14ac:dyDescent="0.25">
      <c r="A23" s="15"/>
      <c r="B23" s="16" t="s">
        <v>31</v>
      </c>
      <c r="C23" s="17"/>
      <c r="D23" s="18"/>
      <c r="E23" s="18">
        <f>SUM(E19:E22)</f>
        <v>8815.2000000000007</v>
      </c>
      <c r="F23" s="18"/>
    </row>
    <row r="24" spans="1:6" x14ac:dyDescent="0.25">
      <c r="A24" s="10"/>
      <c r="B24" s="40" t="s">
        <v>32</v>
      </c>
      <c r="C24" s="41"/>
      <c r="D24" s="42"/>
      <c r="E24" s="42"/>
      <c r="F24" s="42"/>
    </row>
    <row r="25" spans="1:6" x14ac:dyDescent="0.25">
      <c r="A25" s="76">
        <v>12</v>
      </c>
      <c r="B25" s="43" t="s">
        <v>10</v>
      </c>
      <c r="C25" s="20" t="s">
        <v>33</v>
      </c>
      <c r="D25" s="44" t="s">
        <v>34</v>
      </c>
      <c r="E25" s="24">
        <v>1185.5999999999999</v>
      </c>
      <c r="F25" s="14" t="s">
        <v>30</v>
      </c>
    </row>
    <row r="26" spans="1:6" x14ac:dyDescent="0.25">
      <c r="A26" s="76">
        <v>13</v>
      </c>
      <c r="B26" s="43" t="s">
        <v>10</v>
      </c>
      <c r="C26" s="20" t="s">
        <v>35</v>
      </c>
      <c r="D26" s="44" t="s">
        <v>34</v>
      </c>
      <c r="E26" s="24">
        <v>1192.5</v>
      </c>
      <c r="F26" s="14" t="s">
        <v>30</v>
      </c>
    </row>
    <row r="27" spans="1:6" x14ac:dyDescent="0.25">
      <c r="A27" s="10">
        <v>14</v>
      </c>
      <c r="B27" s="45" t="s">
        <v>36</v>
      </c>
      <c r="C27" s="12" t="s">
        <v>37</v>
      </c>
      <c r="D27" s="44" t="s">
        <v>34</v>
      </c>
      <c r="E27" s="46">
        <v>1504.1</v>
      </c>
      <c r="F27" s="31" t="s">
        <v>38</v>
      </c>
    </row>
    <row r="28" spans="1:6" x14ac:dyDescent="0.25">
      <c r="A28" s="15"/>
      <c r="B28" s="16" t="s">
        <v>39</v>
      </c>
      <c r="C28" s="17"/>
      <c r="D28" s="18"/>
      <c r="E28" s="18">
        <f>SUM(E25:E26)</f>
        <v>2378.1</v>
      </c>
      <c r="F28" s="18"/>
    </row>
    <row r="29" spans="1:6" x14ac:dyDescent="0.25">
      <c r="A29" s="76"/>
      <c r="B29" s="6" t="s">
        <v>40</v>
      </c>
      <c r="C29" s="48"/>
      <c r="D29" s="30"/>
      <c r="E29" s="49"/>
      <c r="F29" s="49"/>
    </row>
    <row r="30" spans="1:6" x14ac:dyDescent="0.25">
      <c r="A30" s="10">
        <v>15</v>
      </c>
      <c r="B30" s="45" t="s">
        <v>36</v>
      </c>
      <c r="C30" s="12">
        <v>4</v>
      </c>
      <c r="D30" s="50" t="s">
        <v>41</v>
      </c>
      <c r="E30" s="13">
        <v>794.9</v>
      </c>
      <c r="F30" s="31" t="s">
        <v>21</v>
      </c>
    </row>
    <row r="31" spans="1:6" x14ac:dyDescent="0.25">
      <c r="A31" s="76">
        <v>16</v>
      </c>
      <c r="B31" s="51" t="s">
        <v>42</v>
      </c>
      <c r="C31" s="52">
        <v>45</v>
      </c>
      <c r="D31" s="53" t="s">
        <v>41</v>
      </c>
      <c r="E31" s="54">
        <v>805.6</v>
      </c>
      <c r="F31" s="31" t="s">
        <v>43</v>
      </c>
    </row>
    <row r="32" spans="1:6" x14ac:dyDescent="0.25">
      <c r="A32" s="76">
        <v>17</v>
      </c>
      <c r="B32" s="55" t="s">
        <v>42</v>
      </c>
      <c r="C32" s="52" t="s">
        <v>44</v>
      </c>
      <c r="D32" s="53" t="s">
        <v>41</v>
      </c>
      <c r="E32" s="54">
        <v>806.2</v>
      </c>
      <c r="F32" s="31" t="s">
        <v>43</v>
      </c>
    </row>
    <row r="33" spans="1:6" x14ac:dyDescent="0.25">
      <c r="A33" s="10">
        <v>18</v>
      </c>
      <c r="B33" s="77" t="s">
        <v>58</v>
      </c>
      <c r="C33" s="78" t="s">
        <v>46</v>
      </c>
      <c r="D33" s="50" t="s">
        <v>41</v>
      </c>
      <c r="E33" s="13">
        <v>889.8</v>
      </c>
      <c r="F33" s="31" t="s">
        <v>43</v>
      </c>
    </row>
    <row r="34" spans="1:6" x14ac:dyDescent="0.25">
      <c r="A34" s="73"/>
      <c r="B34" s="56" t="s">
        <v>47</v>
      </c>
      <c r="C34" s="57"/>
      <c r="D34" s="57"/>
      <c r="E34" s="32">
        <f>SUM(E30:E33)</f>
        <v>3296.5</v>
      </c>
      <c r="F34" s="32"/>
    </row>
    <row r="35" spans="1:6" x14ac:dyDescent="0.25">
      <c r="A35" s="76"/>
      <c r="B35" s="65" t="s">
        <v>52</v>
      </c>
      <c r="C35" s="29"/>
      <c r="D35" s="29"/>
      <c r="E35" s="26"/>
      <c r="F35" s="26"/>
    </row>
    <row r="36" spans="1:6" x14ac:dyDescent="0.25">
      <c r="A36" s="10">
        <v>19</v>
      </c>
      <c r="B36" s="28" t="s">
        <v>53</v>
      </c>
      <c r="C36" s="29">
        <v>4</v>
      </c>
      <c r="D36" s="60" t="s">
        <v>11</v>
      </c>
      <c r="E36" s="13">
        <v>1301.5</v>
      </c>
      <c r="F36" s="66">
        <v>42036</v>
      </c>
    </row>
    <row r="37" spans="1:6" x14ac:dyDescent="0.25">
      <c r="A37" s="10">
        <v>20</v>
      </c>
      <c r="B37" s="28" t="s">
        <v>59</v>
      </c>
      <c r="C37" s="29" t="s">
        <v>60</v>
      </c>
      <c r="D37" s="60" t="s">
        <v>11</v>
      </c>
      <c r="E37" s="13">
        <v>1612.7</v>
      </c>
      <c r="F37" s="66">
        <v>42564</v>
      </c>
    </row>
    <row r="38" spans="1:6" x14ac:dyDescent="0.25">
      <c r="A38" s="10">
        <v>21</v>
      </c>
      <c r="B38" s="28" t="s">
        <v>59</v>
      </c>
      <c r="C38" s="29" t="s">
        <v>61</v>
      </c>
      <c r="D38" s="60" t="s">
        <v>11</v>
      </c>
      <c r="E38" s="13">
        <v>1577.2</v>
      </c>
      <c r="F38" s="66">
        <v>42564</v>
      </c>
    </row>
    <row r="39" spans="1:6" x14ac:dyDescent="0.25">
      <c r="A39" s="83">
        <v>22</v>
      </c>
      <c r="B39" s="28" t="s">
        <v>62</v>
      </c>
      <c r="C39" s="29" t="s">
        <v>63</v>
      </c>
      <c r="D39" s="60" t="s">
        <v>11</v>
      </c>
      <c r="E39" s="13">
        <v>1838.9</v>
      </c>
      <c r="F39" s="66">
        <v>42513</v>
      </c>
    </row>
    <row r="40" spans="1:6" x14ac:dyDescent="0.25">
      <c r="A40" s="76">
        <v>23</v>
      </c>
      <c r="B40" s="28" t="s">
        <v>54</v>
      </c>
      <c r="C40" s="70" t="s">
        <v>55</v>
      </c>
      <c r="D40" s="60" t="s">
        <v>11</v>
      </c>
      <c r="E40" s="13">
        <v>2074.9</v>
      </c>
      <c r="F40" s="66">
        <v>42036</v>
      </c>
    </row>
    <row r="41" spans="1:6" x14ac:dyDescent="0.25">
      <c r="A41" s="10"/>
      <c r="B41" s="56" t="s">
        <v>56</v>
      </c>
      <c r="C41" s="57"/>
      <c r="D41" s="57"/>
      <c r="E41" s="32">
        <f>E36+E40</f>
        <v>3376.4</v>
      </c>
      <c r="F41" s="32"/>
    </row>
    <row r="42" spans="1:6" x14ac:dyDescent="0.25">
      <c r="A42" s="48"/>
      <c r="B42" s="67" t="s">
        <v>57</v>
      </c>
      <c r="C42" s="67"/>
      <c r="D42" s="68"/>
      <c r="E42" s="69">
        <f>E41+E34+E28+E23+E17+E11+E7</f>
        <v>125912</v>
      </c>
      <c r="F42" s="69"/>
    </row>
  </sheetData>
  <mergeCells count="6"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J48" sqref="J48"/>
    </sheetView>
  </sheetViews>
  <sheetFormatPr defaultRowHeight="15" x14ac:dyDescent="0.25"/>
  <cols>
    <col min="2" max="2" width="19.7109375" customWidth="1"/>
    <col min="5" max="5" width="12.5703125" customWidth="1"/>
    <col min="6" max="6" width="11.28515625" customWidth="1"/>
    <col min="7" max="7" width="11.85546875" customWidth="1"/>
  </cols>
  <sheetData>
    <row r="1" spans="1:7" x14ac:dyDescent="0.25">
      <c r="A1" s="1" t="s">
        <v>0</v>
      </c>
      <c r="B1" s="2"/>
      <c r="C1" s="3"/>
      <c r="D1" s="4"/>
      <c r="E1" s="89" t="s">
        <v>1</v>
      </c>
      <c r="F1" s="89"/>
      <c r="G1" s="89"/>
    </row>
    <row r="2" spans="1:7" x14ac:dyDescent="0.25">
      <c r="A2" s="84" t="s">
        <v>2</v>
      </c>
      <c r="B2" s="85" t="s">
        <v>3</v>
      </c>
      <c r="C2" s="90" t="s">
        <v>4</v>
      </c>
      <c r="D2" s="90" t="s">
        <v>5</v>
      </c>
      <c r="E2" s="91" t="s">
        <v>6</v>
      </c>
      <c r="F2" s="93" t="s">
        <v>7</v>
      </c>
      <c r="G2" s="94" t="s">
        <v>8</v>
      </c>
    </row>
    <row r="3" spans="1:7" x14ac:dyDescent="0.25">
      <c r="A3" s="84"/>
      <c r="B3" s="85"/>
      <c r="C3" s="90"/>
      <c r="D3" s="90"/>
      <c r="E3" s="92"/>
      <c r="F3" s="93"/>
      <c r="G3" s="95"/>
    </row>
    <row r="4" spans="1:7" x14ac:dyDescent="0.25">
      <c r="A4" s="84"/>
      <c r="B4" s="85"/>
      <c r="C4" s="90"/>
      <c r="D4" s="90"/>
      <c r="E4" s="92"/>
      <c r="F4" s="93"/>
      <c r="G4" s="96"/>
    </row>
    <row r="5" spans="1:7" x14ac:dyDescent="0.25">
      <c r="A5" s="5"/>
      <c r="B5" s="6" t="s">
        <v>9</v>
      </c>
      <c r="C5" s="5"/>
      <c r="D5" s="7"/>
      <c r="E5" s="8"/>
      <c r="F5" s="9"/>
      <c r="G5" s="9"/>
    </row>
    <row r="6" spans="1:7" x14ac:dyDescent="0.25">
      <c r="A6" s="10">
        <v>1</v>
      </c>
      <c r="B6" s="11" t="s">
        <v>10</v>
      </c>
      <c r="C6" s="12">
        <v>56</v>
      </c>
      <c r="D6" s="10" t="s">
        <v>11</v>
      </c>
      <c r="E6" s="13">
        <v>4741.8</v>
      </c>
      <c r="F6" s="14" t="s">
        <v>12</v>
      </c>
      <c r="G6" s="14">
        <v>18.38</v>
      </c>
    </row>
    <row r="7" spans="1:7" x14ac:dyDescent="0.25">
      <c r="A7" s="15"/>
      <c r="B7" s="16" t="s">
        <v>13</v>
      </c>
      <c r="C7" s="17"/>
      <c r="D7" s="18"/>
      <c r="E7" s="18">
        <f>SUM(E6:E6)</f>
        <v>4741.8</v>
      </c>
      <c r="F7" s="18"/>
      <c r="G7" s="18"/>
    </row>
    <row r="8" spans="1:7" x14ac:dyDescent="0.25">
      <c r="A8" s="19"/>
      <c r="B8" s="6" t="s">
        <v>14</v>
      </c>
      <c r="C8" s="20"/>
      <c r="D8" s="21"/>
      <c r="E8" s="21"/>
      <c r="F8" s="22"/>
      <c r="G8" s="22"/>
    </row>
    <row r="9" spans="1:7" x14ac:dyDescent="0.25">
      <c r="A9" s="19">
        <v>2</v>
      </c>
      <c r="B9" s="23" t="s">
        <v>15</v>
      </c>
      <c r="C9" s="20">
        <v>125</v>
      </c>
      <c r="D9" s="21" t="s">
        <v>11</v>
      </c>
      <c r="E9" s="24">
        <v>21291.7</v>
      </c>
      <c r="F9" s="25" t="s">
        <v>16</v>
      </c>
      <c r="G9" s="25">
        <v>19.48</v>
      </c>
    </row>
    <row r="10" spans="1:7" x14ac:dyDescent="0.25">
      <c r="A10" s="19">
        <v>3</v>
      </c>
      <c r="B10" s="23" t="s">
        <v>15</v>
      </c>
      <c r="C10" s="20">
        <v>119</v>
      </c>
      <c r="D10" s="21" t="s">
        <v>11</v>
      </c>
      <c r="E10" s="24">
        <v>21113.3</v>
      </c>
      <c r="F10" s="25" t="s">
        <v>17</v>
      </c>
      <c r="G10" s="25">
        <v>21.2</v>
      </c>
    </row>
    <row r="11" spans="1:7" x14ac:dyDescent="0.25">
      <c r="A11" s="15"/>
      <c r="B11" s="16" t="s">
        <v>18</v>
      </c>
      <c r="C11" s="17"/>
      <c r="D11" s="18"/>
      <c r="E11" s="18">
        <f>SUM(E9:E9)</f>
        <v>21291.7</v>
      </c>
      <c r="F11" s="18"/>
      <c r="G11" s="18"/>
    </row>
    <row r="12" spans="1:7" x14ac:dyDescent="0.25">
      <c r="A12" s="19"/>
      <c r="B12" s="6" t="s">
        <v>19</v>
      </c>
      <c r="C12" s="20"/>
      <c r="D12" s="21"/>
      <c r="E12" s="26"/>
      <c r="F12" s="27"/>
      <c r="G12" s="27"/>
    </row>
    <row r="13" spans="1:7" x14ac:dyDescent="0.25">
      <c r="A13" s="19">
        <v>4</v>
      </c>
      <c r="B13" s="28" t="s">
        <v>10</v>
      </c>
      <c r="C13" s="29">
        <v>29</v>
      </c>
      <c r="D13" s="30" t="s">
        <v>20</v>
      </c>
      <c r="E13" s="13">
        <v>2737.6</v>
      </c>
      <c r="F13" s="31" t="s">
        <v>21</v>
      </c>
      <c r="G13" s="31">
        <v>16.170000000000002</v>
      </c>
    </row>
    <row r="14" spans="1:7" x14ac:dyDescent="0.25">
      <c r="A14" s="19">
        <v>5</v>
      </c>
      <c r="B14" s="28" t="s">
        <v>22</v>
      </c>
      <c r="C14" s="29">
        <v>98</v>
      </c>
      <c r="D14" s="21" t="s">
        <v>11</v>
      </c>
      <c r="E14" s="13">
        <v>3461.5</v>
      </c>
      <c r="F14" s="31" t="s">
        <v>23</v>
      </c>
      <c r="G14" s="31">
        <v>24.66</v>
      </c>
    </row>
    <row r="15" spans="1:7" x14ac:dyDescent="0.25">
      <c r="A15" s="19">
        <v>6</v>
      </c>
      <c r="B15" s="28" t="s">
        <v>10</v>
      </c>
      <c r="C15" s="20">
        <v>5</v>
      </c>
      <c r="D15" s="30" t="s">
        <v>20</v>
      </c>
      <c r="E15" s="13">
        <v>1597.6</v>
      </c>
      <c r="F15" s="14" t="s">
        <v>21</v>
      </c>
      <c r="G15" s="14">
        <v>20.95</v>
      </c>
    </row>
    <row r="16" spans="1:7" x14ac:dyDescent="0.25">
      <c r="A16" s="19">
        <v>7</v>
      </c>
      <c r="B16" s="28" t="s">
        <v>10</v>
      </c>
      <c r="C16" s="20" t="s">
        <v>24</v>
      </c>
      <c r="D16" s="30" t="s">
        <v>20</v>
      </c>
      <c r="E16" s="13">
        <v>1165.5</v>
      </c>
      <c r="F16" s="14" t="s">
        <v>21</v>
      </c>
      <c r="G16" s="14">
        <v>20.95</v>
      </c>
    </row>
    <row r="17" spans="1:7" x14ac:dyDescent="0.25">
      <c r="A17" s="15"/>
      <c r="B17" s="16" t="s">
        <v>25</v>
      </c>
      <c r="C17" s="17"/>
      <c r="D17" s="18"/>
      <c r="E17" s="32">
        <f>SUM(E13:E16)</f>
        <v>8962.2000000000007</v>
      </c>
      <c r="F17" s="33"/>
      <c r="G17" s="33"/>
    </row>
    <row r="18" spans="1:7" x14ac:dyDescent="0.25">
      <c r="A18" s="5"/>
      <c r="B18" s="6" t="s">
        <v>26</v>
      </c>
      <c r="C18" s="5"/>
      <c r="D18" s="7"/>
      <c r="E18" s="8"/>
      <c r="F18" s="8"/>
      <c r="G18" s="8"/>
    </row>
    <row r="19" spans="1:7" x14ac:dyDescent="0.25">
      <c r="A19" s="5">
        <v>8</v>
      </c>
      <c r="B19" s="36" t="s">
        <v>27</v>
      </c>
      <c r="C19" s="5">
        <v>76</v>
      </c>
      <c r="D19" s="10" t="s">
        <v>11</v>
      </c>
      <c r="E19" s="34">
        <v>1435.7</v>
      </c>
      <c r="F19" s="37" t="s">
        <v>28</v>
      </c>
      <c r="G19" s="35">
        <v>28.14</v>
      </c>
    </row>
    <row r="20" spans="1:7" x14ac:dyDescent="0.25">
      <c r="A20" s="10">
        <v>9</v>
      </c>
      <c r="B20" s="11" t="s">
        <v>29</v>
      </c>
      <c r="C20" s="38">
        <v>33</v>
      </c>
      <c r="D20" s="10" t="s">
        <v>11</v>
      </c>
      <c r="E20" s="13">
        <v>1477.1</v>
      </c>
      <c r="F20" s="14" t="s">
        <v>30</v>
      </c>
      <c r="G20" s="14">
        <v>30.92</v>
      </c>
    </row>
    <row r="21" spans="1:7" x14ac:dyDescent="0.25">
      <c r="A21" s="10">
        <v>10</v>
      </c>
      <c r="B21" s="11" t="s">
        <v>29</v>
      </c>
      <c r="C21" s="38">
        <v>31</v>
      </c>
      <c r="D21" s="10" t="s">
        <v>11</v>
      </c>
      <c r="E21" s="13">
        <v>1430.2</v>
      </c>
      <c r="F21" s="14" t="s">
        <v>30</v>
      </c>
      <c r="G21" s="14">
        <v>30.92</v>
      </c>
    </row>
    <row r="22" spans="1:7" x14ac:dyDescent="0.25">
      <c r="A22" s="10">
        <v>11</v>
      </c>
      <c r="B22" s="11" t="s">
        <v>10</v>
      </c>
      <c r="C22" s="38">
        <v>28</v>
      </c>
      <c r="D22" s="10" t="s">
        <v>11</v>
      </c>
      <c r="E22" s="13">
        <v>3648.6</v>
      </c>
      <c r="F22" s="14" t="s">
        <v>30</v>
      </c>
      <c r="G22" s="14">
        <v>30.92</v>
      </c>
    </row>
    <row r="23" spans="1:7" x14ac:dyDescent="0.25">
      <c r="A23" s="19"/>
      <c r="B23" s="16" t="s">
        <v>31</v>
      </c>
      <c r="C23" s="17"/>
      <c r="D23" s="18"/>
      <c r="E23" s="18">
        <f>SUM(E19:E22)</f>
        <v>7991.6</v>
      </c>
      <c r="F23" s="18"/>
      <c r="G23" s="18"/>
    </row>
    <row r="24" spans="1:7" x14ac:dyDescent="0.25">
      <c r="A24" s="39"/>
      <c r="B24" s="40" t="s">
        <v>32</v>
      </c>
      <c r="C24" s="41"/>
      <c r="D24" s="42"/>
      <c r="E24" s="42"/>
      <c r="F24" s="42"/>
      <c r="G24" s="42"/>
    </row>
    <row r="25" spans="1:7" x14ac:dyDescent="0.25">
      <c r="A25" s="19">
        <v>12</v>
      </c>
      <c r="B25" s="43" t="s">
        <v>10</v>
      </c>
      <c r="C25" s="20" t="s">
        <v>33</v>
      </c>
      <c r="D25" s="44" t="s">
        <v>34</v>
      </c>
      <c r="E25" s="24">
        <v>1185.5999999999999</v>
      </c>
      <c r="F25" s="14" t="s">
        <v>30</v>
      </c>
      <c r="G25" s="14">
        <v>30.71</v>
      </c>
    </row>
    <row r="26" spans="1:7" x14ac:dyDescent="0.25">
      <c r="A26" s="19">
        <v>13</v>
      </c>
      <c r="B26" s="43" t="s">
        <v>10</v>
      </c>
      <c r="C26" s="20" t="s">
        <v>35</v>
      </c>
      <c r="D26" s="44" t="s">
        <v>34</v>
      </c>
      <c r="E26" s="24">
        <v>1192.4000000000001</v>
      </c>
      <c r="F26" s="14" t="s">
        <v>30</v>
      </c>
      <c r="G26" s="14">
        <v>30.71</v>
      </c>
    </row>
    <row r="27" spans="1:7" x14ac:dyDescent="0.25">
      <c r="A27" s="19">
        <v>14</v>
      </c>
      <c r="B27" s="45" t="s">
        <v>36</v>
      </c>
      <c r="C27" s="12" t="s">
        <v>37</v>
      </c>
      <c r="D27" s="44" t="s">
        <v>34</v>
      </c>
      <c r="E27" s="46">
        <v>1504.1</v>
      </c>
      <c r="F27" s="31" t="s">
        <v>38</v>
      </c>
      <c r="G27" s="31">
        <v>27.8</v>
      </c>
    </row>
    <row r="28" spans="1:7" x14ac:dyDescent="0.25">
      <c r="A28" s="19"/>
      <c r="B28" s="16" t="s">
        <v>39</v>
      </c>
      <c r="C28" s="17"/>
      <c r="D28" s="18"/>
      <c r="E28" s="18">
        <f>SUM(E25:E26)</f>
        <v>2378</v>
      </c>
      <c r="F28" s="18"/>
      <c r="G28" s="18"/>
    </row>
    <row r="29" spans="1:7" x14ac:dyDescent="0.25">
      <c r="A29" s="47"/>
      <c r="B29" s="6" t="s">
        <v>40</v>
      </c>
      <c r="C29" s="48"/>
      <c r="D29" s="30"/>
      <c r="E29" s="49"/>
      <c r="F29" s="49"/>
      <c r="G29" s="49"/>
    </row>
    <row r="30" spans="1:7" x14ac:dyDescent="0.25">
      <c r="A30" s="10">
        <v>15</v>
      </c>
      <c r="B30" s="45" t="s">
        <v>36</v>
      </c>
      <c r="C30" s="12">
        <v>4</v>
      </c>
      <c r="D30" s="50" t="s">
        <v>41</v>
      </c>
      <c r="E30" s="13">
        <v>794.8</v>
      </c>
      <c r="F30" s="31" t="s">
        <v>21</v>
      </c>
      <c r="G30" s="31">
        <v>34.22</v>
      </c>
    </row>
    <row r="31" spans="1:7" x14ac:dyDescent="0.25">
      <c r="A31" s="10">
        <v>16</v>
      </c>
      <c r="B31" s="51" t="s">
        <v>42</v>
      </c>
      <c r="C31" s="52">
        <v>45</v>
      </c>
      <c r="D31" s="53" t="s">
        <v>41</v>
      </c>
      <c r="E31" s="54">
        <v>805.6</v>
      </c>
      <c r="F31" s="31" t="s">
        <v>43</v>
      </c>
      <c r="G31" s="31">
        <v>36.42</v>
      </c>
    </row>
    <row r="32" spans="1:7" x14ac:dyDescent="0.25">
      <c r="A32" s="10">
        <v>17</v>
      </c>
      <c r="B32" s="55" t="s">
        <v>42</v>
      </c>
      <c r="C32" s="52" t="s">
        <v>44</v>
      </c>
      <c r="D32" s="53" t="s">
        <v>41</v>
      </c>
      <c r="E32" s="54">
        <v>804.4</v>
      </c>
      <c r="F32" s="31" t="s">
        <v>43</v>
      </c>
      <c r="G32" s="31">
        <v>36.42</v>
      </c>
    </row>
    <row r="33" spans="1:7" x14ac:dyDescent="0.25">
      <c r="A33" s="10">
        <v>18</v>
      </c>
      <c r="B33" s="28" t="s">
        <v>45</v>
      </c>
      <c r="C33" s="29" t="s">
        <v>46</v>
      </c>
      <c r="D33" s="50" t="s">
        <v>41</v>
      </c>
      <c r="E33" s="13">
        <v>892.1</v>
      </c>
      <c r="F33" s="31" t="s">
        <v>43</v>
      </c>
      <c r="G33" s="31">
        <v>36.42</v>
      </c>
    </row>
    <row r="34" spans="1:7" x14ac:dyDescent="0.25">
      <c r="A34" s="10"/>
      <c r="B34" s="56" t="s">
        <v>47</v>
      </c>
      <c r="C34" s="57"/>
      <c r="D34" s="57"/>
      <c r="E34" s="32">
        <f>SUM(E30:E33)</f>
        <v>3296.9</v>
      </c>
      <c r="F34" s="32"/>
      <c r="G34" s="32"/>
    </row>
    <row r="35" spans="1:7" x14ac:dyDescent="0.25">
      <c r="A35" s="58"/>
      <c r="B35" s="59" t="s">
        <v>48</v>
      </c>
      <c r="C35" s="29"/>
      <c r="D35" s="60"/>
      <c r="E35" s="61"/>
      <c r="F35" s="61"/>
      <c r="G35" s="61"/>
    </row>
    <row r="36" spans="1:7" x14ac:dyDescent="0.25">
      <c r="A36" s="10">
        <v>19</v>
      </c>
      <c r="B36" s="62" t="s">
        <v>49</v>
      </c>
      <c r="C36" s="63">
        <v>3</v>
      </c>
      <c r="D36" s="50" t="s">
        <v>50</v>
      </c>
      <c r="E36" s="13">
        <v>724.6</v>
      </c>
      <c r="F36" s="31" t="s">
        <v>21</v>
      </c>
      <c r="G36" s="31">
        <v>12.87</v>
      </c>
    </row>
    <row r="37" spans="1:7" x14ac:dyDescent="0.25">
      <c r="A37" s="10"/>
      <c r="B37" s="64" t="s">
        <v>51</v>
      </c>
      <c r="C37" s="32"/>
      <c r="D37" s="57"/>
      <c r="E37" s="32">
        <f>SUM(E36:E36)</f>
        <v>724.6</v>
      </c>
      <c r="F37" s="32"/>
      <c r="G37" s="32"/>
    </row>
    <row r="38" spans="1:7" x14ac:dyDescent="0.25">
      <c r="A38" s="10"/>
      <c r="B38" s="65" t="s">
        <v>52</v>
      </c>
      <c r="C38" s="29"/>
      <c r="D38" s="29"/>
      <c r="E38" s="26"/>
      <c r="F38" s="26"/>
      <c r="G38" s="26"/>
    </row>
    <row r="39" spans="1:7" x14ac:dyDescent="0.25">
      <c r="A39" s="10">
        <v>20</v>
      </c>
      <c r="B39" s="28" t="s">
        <v>53</v>
      </c>
      <c r="C39" s="29">
        <v>4</v>
      </c>
      <c r="D39" s="60" t="s">
        <v>11</v>
      </c>
      <c r="E39" s="26">
        <v>1487</v>
      </c>
      <c r="F39" s="66">
        <v>42036</v>
      </c>
      <c r="G39" s="14">
        <v>24.96</v>
      </c>
    </row>
    <row r="40" spans="1:7" x14ac:dyDescent="0.25">
      <c r="A40" s="10">
        <v>21</v>
      </c>
      <c r="B40" s="28" t="s">
        <v>54</v>
      </c>
      <c r="C40" s="70" t="s">
        <v>55</v>
      </c>
      <c r="D40" s="60" t="s">
        <v>11</v>
      </c>
      <c r="E40" s="26">
        <v>2074.9</v>
      </c>
      <c r="F40" s="66">
        <v>42036</v>
      </c>
      <c r="G40" s="14">
        <v>24.96</v>
      </c>
    </row>
    <row r="41" spans="1:7" x14ac:dyDescent="0.25">
      <c r="A41" s="10"/>
      <c r="B41" s="56" t="s">
        <v>56</v>
      </c>
      <c r="C41" s="57"/>
      <c r="D41" s="57"/>
      <c r="E41" s="32">
        <f>E39+E40</f>
        <v>3561.9</v>
      </c>
      <c r="F41" s="32"/>
      <c r="G41" s="32"/>
    </row>
    <row r="42" spans="1:7" x14ac:dyDescent="0.25">
      <c r="A42" s="48"/>
      <c r="B42" s="67" t="s">
        <v>57</v>
      </c>
      <c r="C42" s="67"/>
      <c r="D42" s="68"/>
      <c r="E42" s="69">
        <f>E37+E34+E28+E23+E17+E7+E11+E41</f>
        <v>52948.700000000004</v>
      </c>
      <c r="F42" s="69"/>
      <c r="G42" s="69"/>
    </row>
  </sheetData>
  <mergeCells count="8">
    <mergeCell ref="E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2016-10-31T03:49:41Z</dcterms:modified>
</cp:coreProperties>
</file>